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wner/Мой диск/Courierist/Клиенты/_Шаблоны/"/>
    </mc:Choice>
  </mc:AlternateContent>
  <xr:revisionPtr revIDLastSave="0" documentId="13_ncr:1_{A77246CC-FFC8-3841-8046-ABAA994FFA26}" xr6:coauthVersionLast="47" xr6:coauthVersionMax="47" xr10:uidLastSave="{00000000-0000-0000-0000-000000000000}"/>
  <bookViews>
    <workbookView xWindow="0" yWindow="460" windowWidth="33600" windowHeight="19580" xr2:uid="{13D8CF66-E379-EC48-AD30-801437D5B2D8}"/>
  </bookViews>
  <sheets>
    <sheet name="Курьерист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J8" i="1"/>
  <c r="J15" i="1" s="1"/>
  <c r="J12" i="1"/>
  <c r="J9" i="1"/>
  <c r="J16" i="1" s="1"/>
  <c r="F8" i="1"/>
  <c r="F15" i="1" l="1"/>
  <c r="I13" i="1" l="1"/>
  <c r="E13" i="1"/>
  <c r="F12" i="1" l="1"/>
  <c r="F16" i="1"/>
  <c r="J13" i="1"/>
  <c r="F13" i="1"/>
  <c r="F17" i="1" l="1"/>
  <c r="F14" i="1" s="1"/>
  <c r="J17" i="1"/>
  <c r="J14" i="1" s="1"/>
</calcChain>
</file>

<file path=xl/sharedStrings.xml><?xml version="1.0" encoding="utf-8"?>
<sst xmlns="http://schemas.openxmlformats.org/spreadsheetml/2006/main" count="44" uniqueCount="34">
  <si>
    <t>Страховка</t>
  </si>
  <si>
    <t>Наложенный платеж</t>
  </si>
  <si>
    <t>Эквайринг</t>
  </si>
  <si>
    <t>Доставка</t>
  </si>
  <si>
    <t>Страхование</t>
  </si>
  <si>
    <t>Количество заказов в месяц</t>
  </si>
  <si>
    <t>ПОКАЗАТЕЛИ ЗАКАЗОВ</t>
  </si>
  <si>
    <t>ДОСТАВКА В ДЕНЬ ЗАЯВКИ</t>
  </si>
  <si>
    <t>ДОСТАВКА НА СЛЕДУЮЩИЙ ДЕНЬ</t>
  </si>
  <si>
    <t>Процент объявленной ценности от реальной стоимости</t>
  </si>
  <si>
    <t>КУРЬЕРИСТ - расчет стоимости доставки</t>
  </si>
  <si>
    <r>
      <t xml:space="preserve">ТАРИФ </t>
    </r>
    <r>
      <rPr>
        <sz val="20"/>
        <color theme="1"/>
        <rFont val="Calibri"/>
        <family val="2"/>
        <scheme val="minor"/>
      </rPr>
      <t>(100+ доставок в месяц)</t>
    </r>
  </si>
  <si>
    <t>Количество заборов в день</t>
  </si>
  <si>
    <t>Забор в день заявки</t>
  </si>
  <si>
    <t>Доставка в день заявки</t>
  </si>
  <si>
    <t>Забор на след.день</t>
  </si>
  <si>
    <t>Средний вес заказа, кг</t>
  </si>
  <si>
    <t>Средний платёж получателя</t>
  </si>
  <si>
    <t>ИТОГО, ср.стоимость доставки</t>
  </si>
  <si>
    <r>
      <t xml:space="preserve">Заявка </t>
    </r>
    <r>
      <rPr>
        <b/>
        <sz val="16"/>
        <color rgb="FF00B050"/>
        <rFont val="Calibri (Основной текст)"/>
        <charset val="204"/>
      </rPr>
      <t>СЕГОДНЯ</t>
    </r>
    <r>
      <rPr>
        <sz val="16"/>
        <color theme="1"/>
        <rFont val="Calibri"/>
        <family val="2"/>
        <scheme val="minor"/>
      </rPr>
      <t xml:space="preserve">, забор </t>
    </r>
    <r>
      <rPr>
        <b/>
        <sz val="16"/>
        <color rgb="FF00B050"/>
        <rFont val="Calibri (Основной текст)"/>
        <charset val="204"/>
      </rPr>
      <t>СЕГОДНЯ</t>
    </r>
    <r>
      <rPr>
        <sz val="16"/>
        <color theme="1"/>
        <rFont val="Calibri"/>
        <family val="2"/>
        <scheme val="minor"/>
      </rPr>
      <t xml:space="preserve">, доставка </t>
    </r>
    <r>
      <rPr>
        <b/>
        <sz val="16"/>
        <color rgb="FF00B050"/>
        <rFont val="Calibri (Основной текст)"/>
        <charset val="204"/>
      </rPr>
      <t>СЕГОДНЯ</t>
    </r>
  </si>
  <si>
    <r>
      <t xml:space="preserve">Заявка </t>
    </r>
    <r>
      <rPr>
        <b/>
        <sz val="16"/>
        <color rgb="FF00B050"/>
        <rFont val="Calibri (Основной текст)"/>
        <charset val="204"/>
      </rPr>
      <t>СЕГОДНЯ</t>
    </r>
    <r>
      <rPr>
        <sz val="16"/>
        <color theme="1"/>
        <rFont val="Calibri"/>
        <family val="2"/>
        <scheme val="minor"/>
      </rPr>
      <t xml:space="preserve">, забор </t>
    </r>
    <r>
      <rPr>
        <b/>
        <sz val="16"/>
        <color rgb="FF0070C0"/>
        <rFont val="Calibri (Основной текст)"/>
        <charset val="204"/>
      </rPr>
      <t>ЗАВТРА</t>
    </r>
    <r>
      <rPr>
        <sz val="16"/>
        <color theme="1"/>
        <rFont val="Calibri"/>
        <family val="2"/>
        <scheme val="minor"/>
      </rPr>
      <t xml:space="preserve">, доставка </t>
    </r>
    <r>
      <rPr>
        <b/>
        <sz val="16"/>
        <color rgb="FF0070C0"/>
        <rFont val="Calibri (Основной текст)"/>
        <charset val="204"/>
      </rPr>
      <t>ЗАВТРА</t>
    </r>
  </si>
  <si>
    <t>Доставка в день забора</t>
  </si>
  <si>
    <r>
      <t xml:space="preserve">Меняйте значения </t>
    </r>
    <r>
      <rPr>
        <b/>
        <i/>
        <sz val="16"/>
        <color rgb="FF00B050"/>
        <rFont val="Calibri (Основной текст)"/>
        <charset val="204"/>
      </rPr>
      <t>в зелёных полях</t>
    </r>
    <r>
      <rPr>
        <i/>
        <sz val="16"/>
        <color theme="1"/>
        <rFont val="Calibri"/>
        <family val="2"/>
        <scheme val="minor"/>
      </rPr>
      <t>, чтобы увидеть влияние на стоимость доставки</t>
    </r>
  </si>
  <si>
    <t>Предоплаченых заказов</t>
  </si>
  <si>
    <t>Объявленная ценность</t>
  </si>
  <si>
    <t>Заказов с оплатой наличными</t>
  </si>
  <si>
    <t>Заказов с оплатой картой</t>
  </si>
  <si>
    <t>Доставка сегодня 1 кг</t>
  </si>
  <si>
    <r>
      <t>Доставка завтра 1</t>
    </r>
    <r>
      <rPr>
        <sz val="16"/>
        <rFont val="Calibri (Основной текст)"/>
        <charset val="204"/>
      </rPr>
      <t xml:space="preserve"> кг</t>
    </r>
  </si>
  <si>
    <t>Вес 1+ кг (до 10 кг)</t>
  </si>
  <si>
    <t>СТОИМОСТЬ ДОСТАВКИ</t>
  </si>
  <si>
    <t>КОМИССИЯ ЗА ПРИЁМ ПЛАТЕЖЕЙ</t>
  </si>
  <si>
    <t>Вы можете страховать заказ по меньшей стоимости - например, по его себестоимости. Это позволит экономить на страховке.</t>
  </si>
  <si>
    <t>Приём платежей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</si>
</sst>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₽&quot;_-;\-* #,##0.00\ &quot;₽&quot;_-;_-* &quot;-&quot;??\ &quot;₽&quot;_-;_-@_-"/>
    <numFmt numFmtId="164" formatCode="0.0%"/>
    <numFmt numFmtId="165" formatCode="_-* #,##0\ &quot;₽&quot;_-;\-* #,##0\ &quot;₽&quot;_-;_-* &quot;-&quot;??\ &quot;₽&quot;_-;_-@_-"/>
  </numFmts>
  <fonts count="17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16"/>
      <color rgb="FF0070C0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name val="Calibri (Основной текст)"/>
      <charset val="204"/>
    </font>
    <font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rgb="FF00B050"/>
      <name val="Calibri (Основной текст)"/>
      <charset val="204"/>
    </font>
    <font>
      <i/>
      <sz val="16"/>
      <color theme="0" tint="-0.499984740745262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2" fillId="3" borderId="1" xfId="0" applyFont="1" applyFill="1" applyBorder="1"/>
    <xf numFmtId="165" fontId="2" fillId="3" borderId="1" xfId="0" applyNumberFormat="1" applyFont="1" applyFill="1" applyBorder="1"/>
    <xf numFmtId="9" fontId="2" fillId="3" borderId="1" xfId="2" applyFont="1" applyFill="1" applyBorder="1"/>
    <xf numFmtId="165" fontId="2" fillId="3" borderId="1" xfId="1" applyNumberFormat="1" applyFont="1" applyFill="1" applyBorder="1"/>
    <xf numFmtId="0" fontId="10" fillId="3" borderId="1" xfId="0" applyFont="1" applyFill="1" applyBorder="1"/>
    <xf numFmtId="165" fontId="9" fillId="3" borderId="1" xfId="1" applyNumberFormat="1" applyFont="1" applyFill="1" applyBorder="1"/>
    <xf numFmtId="0" fontId="9" fillId="3" borderId="1" xfId="0" applyFont="1" applyFill="1" applyBorder="1"/>
    <xf numFmtId="164" fontId="10" fillId="3" borderId="1" xfId="2" applyNumberFormat="1" applyFont="1" applyFill="1" applyBorder="1"/>
    <xf numFmtId="164" fontId="9" fillId="3" borderId="1" xfId="2" applyNumberFormat="1" applyFont="1" applyFill="1" applyBorder="1"/>
    <xf numFmtId="164" fontId="2" fillId="3" borderId="1" xfId="2" applyNumberFormat="1" applyFont="1" applyFill="1" applyBorder="1"/>
    <xf numFmtId="0" fontId="13" fillId="4" borderId="1" xfId="0" applyFont="1" applyFill="1" applyBorder="1" applyAlignment="1">
      <alignment horizontal="center"/>
    </xf>
    <xf numFmtId="165" fontId="13" fillId="4" borderId="1" xfId="1" applyNumberFormat="1" applyFont="1" applyFill="1" applyBorder="1"/>
    <xf numFmtId="9" fontId="2" fillId="4" borderId="1" xfId="2" applyFont="1" applyFill="1" applyBorder="1"/>
    <xf numFmtId="0" fontId="15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2" fillId="4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9" fontId="13" fillId="4" borderId="1" xfId="2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 wrapText="1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6DF9B-2134-C146-8473-CDDC63D342F4}">
  <sheetPr>
    <pageSetUpPr fitToPage="1"/>
  </sheetPr>
  <dimension ref="A1:J20"/>
  <sheetViews>
    <sheetView tabSelected="1" workbookViewId="0">
      <selection activeCell="H17" sqref="H17"/>
    </sheetView>
  </sheetViews>
  <sheetFormatPr baseColWidth="10" defaultRowHeight="21" x14ac:dyDescent="0.25"/>
  <cols>
    <col min="1" max="1" width="50.83203125" style="1" customWidth="1"/>
    <col min="2" max="2" width="14.33203125" style="1" bestFit="1" customWidth="1"/>
    <col min="3" max="3" width="5.1640625" style="1" bestFit="1" customWidth="1"/>
    <col min="4" max="4" width="43.6640625" style="1" customWidth="1"/>
    <col min="5" max="5" width="7" style="1" bestFit="1" customWidth="1"/>
    <col min="6" max="6" width="13.5" style="1" bestFit="1" customWidth="1"/>
    <col min="7" max="7" width="5.1640625" style="1" bestFit="1" customWidth="1"/>
    <col min="8" max="8" width="43.6640625" style="1" customWidth="1"/>
    <col min="9" max="9" width="7" style="1" bestFit="1" customWidth="1"/>
    <col min="10" max="10" width="13.5" style="1" bestFit="1" customWidth="1"/>
    <col min="11" max="16384" width="10.83203125" style="1"/>
  </cols>
  <sheetData>
    <row r="1" spans="1:10" ht="37" x14ac:dyDescent="0.45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7" customHeight="1" x14ac:dyDescent="0.25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</row>
    <row r="4" spans="1:10" ht="26" x14ac:dyDescent="0.3">
      <c r="A4" s="3" t="s">
        <v>11</v>
      </c>
      <c r="D4" s="18" t="s">
        <v>7</v>
      </c>
      <c r="E4" s="18"/>
      <c r="F4" s="18"/>
      <c r="G4" s="2"/>
      <c r="H4" s="18" t="s">
        <v>8</v>
      </c>
      <c r="I4" s="18"/>
      <c r="J4" s="18"/>
    </row>
    <row r="5" spans="1:10" x14ac:dyDescent="0.25">
      <c r="A5" s="8" t="s">
        <v>27</v>
      </c>
      <c r="B5" s="7">
        <v>395</v>
      </c>
      <c r="D5" s="24" t="s">
        <v>19</v>
      </c>
      <c r="E5" s="24"/>
      <c r="F5" s="24"/>
      <c r="G5" s="2"/>
      <c r="H5" s="24" t="s">
        <v>20</v>
      </c>
      <c r="I5" s="24"/>
      <c r="J5" s="24"/>
    </row>
    <row r="6" spans="1:10" x14ac:dyDescent="0.25">
      <c r="A6" s="8" t="s">
        <v>28</v>
      </c>
      <c r="B6" s="9">
        <v>295</v>
      </c>
      <c r="D6" s="20" t="s">
        <v>30</v>
      </c>
      <c r="E6" s="21"/>
      <c r="F6" s="22"/>
      <c r="G6" s="2"/>
      <c r="H6" s="20" t="s">
        <v>30</v>
      </c>
      <c r="I6" s="21"/>
      <c r="J6" s="22"/>
    </row>
    <row r="7" spans="1:10" x14ac:dyDescent="0.25">
      <c r="A7" s="10" t="s">
        <v>29</v>
      </c>
      <c r="B7" s="9">
        <v>90</v>
      </c>
      <c r="D7" s="4" t="s">
        <v>13</v>
      </c>
      <c r="E7" s="4"/>
      <c r="F7" s="5">
        <v>0</v>
      </c>
      <c r="G7" s="2"/>
      <c r="H7" s="4" t="s">
        <v>15</v>
      </c>
      <c r="I7" s="4"/>
      <c r="J7" s="5">
        <v>0</v>
      </c>
    </row>
    <row r="8" spans="1:10" x14ac:dyDescent="0.25">
      <c r="A8" s="10" t="s">
        <v>0</v>
      </c>
      <c r="B8" s="11">
        <v>5.0000000000000001E-3</v>
      </c>
      <c r="D8" s="4" t="s">
        <v>14</v>
      </c>
      <c r="E8" s="6"/>
      <c r="F8" s="7">
        <f>$B$13*($B$5+IF($B$15&gt;1,$B$7,0))</f>
        <v>39500</v>
      </c>
      <c r="G8" s="2"/>
      <c r="H8" s="4" t="s">
        <v>21</v>
      </c>
      <c r="I8" s="6"/>
      <c r="J8" s="7">
        <f>$B$13*($B$6+IF($B$15&gt;1,$B$7,0))</f>
        <v>29500</v>
      </c>
    </row>
    <row r="9" spans="1:10" x14ac:dyDescent="0.25">
      <c r="A9" s="10" t="s">
        <v>1</v>
      </c>
      <c r="B9" s="12">
        <v>0.01</v>
      </c>
      <c r="D9" s="4" t="s">
        <v>24</v>
      </c>
      <c r="E9" s="6"/>
      <c r="F9" s="5">
        <f>$B$13*$B$16*$B$8*$B$17</f>
        <v>750</v>
      </c>
      <c r="G9" s="2"/>
      <c r="H9" s="4" t="s">
        <v>24</v>
      </c>
      <c r="I9" s="6"/>
      <c r="J9" s="5">
        <f>$B$13*$B$16*$B$8*$B$17</f>
        <v>750</v>
      </c>
    </row>
    <row r="10" spans="1:10" x14ac:dyDescent="0.25">
      <c r="A10" s="4" t="s">
        <v>2</v>
      </c>
      <c r="B10" s="13">
        <v>2.5000000000000001E-2</v>
      </c>
      <c r="D10" s="20" t="s">
        <v>31</v>
      </c>
      <c r="E10" s="21"/>
      <c r="F10" s="22"/>
      <c r="G10" s="2"/>
      <c r="H10" s="20" t="s">
        <v>31</v>
      </c>
      <c r="I10" s="21"/>
      <c r="J10" s="22"/>
    </row>
    <row r="11" spans="1:10" x14ac:dyDescent="0.25">
      <c r="D11" s="4" t="s">
        <v>23</v>
      </c>
      <c r="E11" s="16">
        <v>0.2</v>
      </c>
      <c r="F11" s="5">
        <v>0</v>
      </c>
      <c r="G11" s="2"/>
      <c r="H11" s="4" t="s">
        <v>23</v>
      </c>
      <c r="I11" s="16">
        <v>0.2</v>
      </c>
      <c r="J11" s="5">
        <v>0</v>
      </c>
    </row>
    <row r="12" spans="1:10" ht="26" x14ac:dyDescent="0.3">
      <c r="A12" s="3" t="s">
        <v>6</v>
      </c>
      <c r="D12" s="4" t="s">
        <v>25</v>
      </c>
      <c r="E12" s="16">
        <v>0.7</v>
      </c>
      <c r="F12" s="5">
        <f>$B$13*$B$16*$B9*E12</f>
        <v>2100</v>
      </c>
      <c r="G12" s="2"/>
      <c r="H12" s="4" t="s">
        <v>25</v>
      </c>
      <c r="I12" s="16">
        <v>0.7</v>
      </c>
      <c r="J12" s="5">
        <f>$B$13*$B$16*$B9*I12</f>
        <v>2100</v>
      </c>
    </row>
    <row r="13" spans="1:10" x14ac:dyDescent="0.25">
      <c r="A13" s="4" t="s">
        <v>5</v>
      </c>
      <c r="B13" s="14">
        <v>100</v>
      </c>
      <c r="D13" s="4" t="s">
        <v>26</v>
      </c>
      <c r="E13" s="16">
        <f>1-E12-E11</f>
        <v>0.10000000000000003</v>
      </c>
      <c r="F13" s="5">
        <f>$B$13*$B$16*$B10*E13</f>
        <v>750.00000000000023</v>
      </c>
      <c r="G13" s="2"/>
      <c r="H13" s="4" t="s">
        <v>26</v>
      </c>
      <c r="I13" s="16">
        <f>1-I12-I11</f>
        <v>0.10000000000000003</v>
      </c>
      <c r="J13" s="5">
        <f>$B$13*$B$16*$B10*I13</f>
        <v>750.00000000000023</v>
      </c>
    </row>
    <row r="14" spans="1:10" x14ac:dyDescent="0.25">
      <c r="A14" s="4" t="s">
        <v>12</v>
      </c>
      <c r="B14" s="14">
        <v>1</v>
      </c>
      <c r="D14" s="20" t="s">
        <v>18</v>
      </c>
      <c r="E14" s="21"/>
      <c r="F14" s="22">
        <f>SUM(F15:F17)</f>
        <v>431</v>
      </c>
      <c r="G14" s="2"/>
      <c r="H14" s="20" t="s">
        <v>18</v>
      </c>
      <c r="I14" s="21"/>
      <c r="J14" s="22">
        <f>SUM(J15:J17)</f>
        <v>331</v>
      </c>
    </row>
    <row r="15" spans="1:10" x14ac:dyDescent="0.25">
      <c r="A15" s="4" t="s">
        <v>16</v>
      </c>
      <c r="B15" s="14">
        <v>1</v>
      </c>
      <c r="D15" s="4" t="s">
        <v>3</v>
      </c>
      <c r="E15" s="4"/>
      <c r="F15" s="5">
        <f>SUM(F7:F8)/B13</f>
        <v>395</v>
      </c>
      <c r="G15" s="2"/>
      <c r="H15" s="4" t="s">
        <v>3</v>
      </c>
      <c r="I15" s="4"/>
      <c r="J15" s="5">
        <f>SUM(J7:J8)/$B$13</f>
        <v>295</v>
      </c>
    </row>
    <row r="16" spans="1:10" x14ac:dyDescent="0.25">
      <c r="A16" s="4" t="s">
        <v>17</v>
      </c>
      <c r="B16" s="15">
        <v>3000</v>
      </c>
      <c r="D16" s="4" t="s">
        <v>4</v>
      </c>
      <c r="E16" s="4"/>
      <c r="F16" s="5">
        <f>F9/B13</f>
        <v>7.5</v>
      </c>
      <c r="G16" s="2"/>
      <c r="H16" s="4" t="s">
        <v>4</v>
      </c>
      <c r="I16" s="4"/>
      <c r="J16" s="5">
        <f>J9/B13</f>
        <v>7.5</v>
      </c>
    </row>
    <row r="17" spans="1:10" x14ac:dyDescent="0.25">
      <c r="A17" s="26" t="s">
        <v>9</v>
      </c>
      <c r="B17" s="25">
        <v>0.5</v>
      </c>
      <c r="D17" s="4" t="s">
        <v>33</v>
      </c>
      <c r="E17" s="4"/>
      <c r="F17" s="5">
        <f>SUM(F11:F13)/B13</f>
        <v>28.5</v>
      </c>
      <c r="G17" s="2"/>
      <c r="H17" s="4" t="s">
        <v>33</v>
      </c>
      <c r="I17" s="4"/>
      <c r="J17" s="5">
        <f>SUM(J11:J13)/B13</f>
        <v>28.5</v>
      </c>
    </row>
    <row r="18" spans="1:10" x14ac:dyDescent="0.25">
      <c r="A18" s="26"/>
      <c r="B18" s="25"/>
    </row>
    <row r="19" spans="1:10" ht="52" x14ac:dyDescent="0.25">
      <c r="A19" s="28" t="s">
        <v>32</v>
      </c>
      <c r="B19" s="17"/>
    </row>
    <row r="20" spans="1:10" x14ac:dyDescent="0.25">
      <c r="A20" s="27"/>
      <c r="C20" s="17"/>
      <c r="D20" s="17"/>
      <c r="E20" s="17"/>
      <c r="F20" s="17"/>
      <c r="G20" s="17"/>
      <c r="H20" s="17"/>
      <c r="I20" s="17"/>
      <c r="J20" s="17"/>
    </row>
  </sheetData>
  <mergeCells count="14">
    <mergeCell ref="D4:F4"/>
    <mergeCell ref="H4:J4"/>
    <mergeCell ref="A1:J1"/>
    <mergeCell ref="H6:J6"/>
    <mergeCell ref="D14:F14"/>
    <mergeCell ref="H14:J14"/>
    <mergeCell ref="A2:J2"/>
    <mergeCell ref="H10:J10"/>
    <mergeCell ref="D6:F6"/>
    <mergeCell ref="D10:F10"/>
    <mergeCell ref="D5:F5"/>
    <mergeCell ref="H5:J5"/>
    <mergeCell ref="A17:A18"/>
    <mergeCell ref="B17:B18"/>
  </mergeCells>
  <pageMargins left="0.7" right="0.7" top="0.75" bottom="0.75" header="0.3" footer="0.3"/>
  <pageSetup paperSize="9" scale="6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Курьерист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2019-09-14T13:30:20Z</dcterms:created>
  <dcterms:modified xsi:type="dcterms:W3CDTF">2022-07-15T08:41:38Z</dcterms:modified>
</cp:coreProperties>
</file>